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ARCHIVOS 2025\GRUPO DE INVESTIGACION 2025\"/>
    </mc:Choice>
  </mc:AlternateContent>
  <xr:revisionPtr revIDLastSave="0" documentId="13_ncr:1_{3BD84CE1-DE25-409C-993A-0BC83459E9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4" i="1" l="1"/>
  <c r="S12" i="1"/>
  <c r="S5" i="1"/>
  <c r="S6" i="1"/>
  <c r="S7" i="1"/>
  <c r="S8" i="1"/>
  <c r="S10" i="1"/>
  <c r="S11" i="1"/>
  <c r="S13" i="1"/>
  <c r="S9" i="1"/>
  <c r="S4" i="1"/>
  <c r="S3" i="1"/>
  <c r="S17" i="1" l="1"/>
</calcChain>
</file>

<file path=xl/sharedStrings.xml><?xml version="1.0" encoding="utf-8"?>
<sst xmlns="http://schemas.openxmlformats.org/spreadsheetml/2006/main" count="119" uniqueCount="55">
  <si>
    <t>ACTIVIDAD</t>
  </si>
  <si>
    <t>RESPONSABLE</t>
  </si>
  <si>
    <t>RECURSOS</t>
  </si>
  <si>
    <t>CRONOGRAMA</t>
  </si>
  <si>
    <t>PRODUCTO</t>
  </si>
  <si>
    <t>EVIDENCIAS</t>
  </si>
  <si>
    <t>M</t>
  </si>
  <si>
    <t>A</t>
  </si>
  <si>
    <t>J</t>
  </si>
  <si>
    <t>S</t>
  </si>
  <si>
    <t>O</t>
  </si>
  <si>
    <t>N</t>
  </si>
  <si>
    <t>D</t>
  </si>
  <si>
    <t>E</t>
  </si>
  <si>
    <t>F</t>
  </si>
  <si>
    <t>Realización Congreso - Memorias</t>
  </si>
  <si>
    <t xml:space="preserve"> </t>
  </si>
  <si>
    <t>JL</t>
  </si>
  <si>
    <t>Realización Encuentro  - Memorias</t>
  </si>
  <si>
    <t xml:space="preserve">Marleny Cardona </t>
  </si>
  <si>
    <t xml:space="preserve">Nota Científica sobre salud y trabajo </t>
  </si>
  <si>
    <t>Artículo A ó B</t>
  </si>
  <si>
    <t xml:space="preserve">Dedicación </t>
  </si>
  <si>
    <t>Realización de Encuentro Nacional de Copasst (anual) (perspectiva de género)</t>
  </si>
  <si>
    <t>Integrantes GISYST</t>
  </si>
  <si>
    <t xml:space="preserve">Memorias de capacitación </t>
  </si>
  <si>
    <t xml:space="preserve">Club de revistas </t>
  </si>
  <si>
    <t xml:space="preserve">Fichas bibliográfica </t>
  </si>
  <si>
    <t xml:space="preserve">Registro de asistencia </t>
  </si>
  <si>
    <t xml:space="preserve">Diego Sepúlveda - Marleny Acevedo - Jesus Maria Diaz - Maria Elena Jaramillo- Carmen Astrid Guisao - Albeiro León Sánchez - Yon Alexander Isaza </t>
  </si>
  <si>
    <t>Diego Sepúlveda - Marleny Acevedo - Jesus Maria Diaz - Maria Elena Jaramillo- Carmen Astrid Guisao - Albeiro León Sánchez - Yon Alexander Isaza</t>
  </si>
  <si>
    <t>Marleny Acevedo - Jesus Maria Diaz - Maria Elena Jaramillo- Carmen Astrid Guisao - Albeiro León Sánchez - Yon Alexander Isaza</t>
  </si>
  <si>
    <t>Realización de Congreso Nacional Sindical de Riesgos Laborales (anual) (prespectiva de genero)</t>
  </si>
  <si>
    <t>Clínica jurídica de casos  ( semanal) (perspectiva Género)</t>
  </si>
  <si>
    <t xml:space="preserve">Protocolo (guia) para la prevencion en riesgos laborales </t>
  </si>
  <si>
    <t>Jesús María Díaz  - Maria Elena Jaramillo- Carmen Astrid Guisao - Albeiro León Sánchez -Yon Alexander Isaza</t>
  </si>
  <si>
    <t xml:space="preserve">Jesús María Díaz  - Maria Elena Jaramillo- Carmen Astrid Guisao - Albeiro León Sánchez-Yon Alexander Isaza </t>
  </si>
  <si>
    <t>Realización de Encuentro Nacional de Comites de Convivencia Laboral  (anual) (perspectiva de género)</t>
  </si>
  <si>
    <t>Reunion permanente para el desarrollo del proyecto ( actas)</t>
  </si>
  <si>
    <t xml:space="preserve">Articulo (Boletín) publicado </t>
  </si>
  <si>
    <t xml:space="preserve">Base de datos (formulario)  </t>
  </si>
  <si>
    <t>Protocolo (revisar y actualizar las cartillas del coiso -  trámite de calificación de origen de enfermedad y pérdida de capacidad laboral - Copasst - factores de riesgo psicosociales</t>
  </si>
  <si>
    <t>Jesús María Díaz  - 4 H/ S -  Maria Elena Jaramillo-4 H/ S -  Carmen Astrid Guisao -4 H/ S - Albeiro León Sánchez -4 H/ S -Yon Alexander Isaza- 4 H/ S.</t>
  </si>
  <si>
    <t>Cumplimiento</t>
  </si>
  <si>
    <t>Actualizado diciembre del 2025</t>
  </si>
  <si>
    <r>
      <rPr>
        <b/>
        <sz val="12"/>
        <color rgb="FF000000"/>
        <rFont val="Calibri"/>
        <family val="2"/>
        <scheme val="minor"/>
      </rPr>
      <t>Desarrollo de proyecto de investigación</t>
    </r>
    <r>
      <rPr>
        <sz val="12"/>
        <color rgb="FF000000"/>
        <rFont val="Calibri"/>
        <family val="2"/>
        <scheme val="minor"/>
      </rPr>
      <t>: Análisis de los datos personales y laborales de los trabajadores que acuden a la clínica de casos de la corporación colectivo intersindical de salud ocupacional “COISO”, por accidentes de trabajo o enfermedades laborales en Colombia.( con prespectiva de género)</t>
    </r>
  </si>
  <si>
    <t>x</t>
  </si>
  <si>
    <t xml:space="preserve">Total de cumplimiento de trabajo </t>
  </si>
  <si>
    <t>X</t>
  </si>
  <si>
    <t>Producción trimestral de articulo de investigacion  COISO - GISYST   (perspectiva de género)</t>
  </si>
  <si>
    <t>Reunion  permanente de investigación  (perspectiva de género)</t>
  </si>
  <si>
    <t>Actividades de formación que realiza GISYST, expertos e invitados</t>
  </si>
  <si>
    <t xml:space="preserve">Artículos tipo A ó B  - Capacitación a integrantes  del grupo de investigacion, población trabajadora  </t>
  </si>
  <si>
    <t>Actualizar CvLAC , GrupLAC DEL COISO</t>
  </si>
  <si>
    <t xml:space="preserve">Registro de memorias y articulos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</si>
</sst>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wrapText="1"/>
    </xf>
    <xf numFmtId="0" fontId="2" fillId="5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wrapText="1"/>
    </xf>
    <xf numFmtId="0" fontId="2" fillId="0" borderId="0" xfId="0" applyFont="1"/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10" fontId="2" fillId="0" borderId="1" xfId="0" applyNumberFormat="1" applyFont="1" applyBorder="1" applyAlignment="1">
      <alignment vertical="center"/>
    </xf>
    <xf numFmtId="0" fontId="6" fillId="0" borderId="1" xfId="0" applyFont="1" applyBorder="1"/>
    <xf numFmtId="10" fontId="6" fillId="0" borderId="1" xfId="0" applyNumberFormat="1" applyFont="1" applyBorder="1"/>
    <xf numFmtId="0" fontId="1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0" fillId="0" borderId="1" xfId="0" applyBorder="1" applyAlignment="1">
      <alignment vertical="center"/>
    </xf>
    <xf numFmtId="0" fontId="0" fillId="0" borderId="1" xfId="0" applyBorder="1"/>
    <xf numFmtId="0" fontId="7" fillId="3" borderId="1" xfId="0" applyFont="1" applyFill="1" applyBorder="1"/>
    <xf numFmtId="0" fontId="7" fillId="6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tabSelected="1" topLeftCell="B10" workbookViewId="0">
      <selection activeCell="S20" sqref="S20"/>
    </sheetView>
  </sheetViews>
  <sheetFormatPr baseColWidth="10" defaultColWidth="10.77734375" defaultRowHeight="14.4" x14ac:dyDescent="0.3"/>
  <cols>
    <col min="1" max="1" width="34.44140625" style="1" customWidth="1"/>
    <col min="2" max="2" width="28.33203125" customWidth="1"/>
    <col min="3" max="3" width="15.21875" customWidth="1"/>
    <col min="4" max="15" width="3.77734375" customWidth="1"/>
    <col min="16" max="16" width="29.77734375" customWidth="1"/>
    <col min="17" max="17" width="21.109375" customWidth="1"/>
    <col min="18" max="18" width="29.109375" customWidth="1"/>
    <col min="19" max="19" width="19.33203125" customWidth="1"/>
  </cols>
  <sheetData>
    <row r="1" spans="1:20" ht="14.4" customHeight="1" x14ac:dyDescent="0.3">
      <c r="A1" s="32" t="s">
        <v>0</v>
      </c>
      <c r="B1" s="30" t="s">
        <v>1</v>
      </c>
      <c r="C1" s="30" t="s">
        <v>2</v>
      </c>
      <c r="D1" s="34" t="s">
        <v>3</v>
      </c>
      <c r="E1" s="35"/>
      <c r="F1" s="35"/>
      <c r="G1" s="35"/>
      <c r="H1" s="35"/>
      <c r="I1" s="35"/>
      <c r="J1" s="35"/>
      <c r="K1" s="35"/>
      <c r="L1" s="35"/>
      <c r="M1" s="35"/>
      <c r="N1" s="35"/>
      <c r="O1" s="36"/>
      <c r="P1" s="30" t="s">
        <v>4</v>
      </c>
      <c r="Q1" s="30" t="s">
        <v>5</v>
      </c>
      <c r="R1" s="28" t="s">
        <v>22</v>
      </c>
      <c r="S1" s="29" t="s">
        <v>43</v>
      </c>
      <c r="T1" s="10"/>
    </row>
    <row r="2" spans="1:20" ht="15.6" x14ac:dyDescent="0.3">
      <c r="A2" s="33"/>
      <c r="B2" s="31"/>
      <c r="C2" s="31"/>
      <c r="D2" s="11" t="s">
        <v>13</v>
      </c>
      <c r="E2" s="11" t="s">
        <v>14</v>
      </c>
      <c r="F2" s="11" t="s">
        <v>6</v>
      </c>
      <c r="G2" s="11" t="s">
        <v>7</v>
      </c>
      <c r="H2" s="11" t="s">
        <v>6</v>
      </c>
      <c r="I2" s="11" t="s">
        <v>8</v>
      </c>
      <c r="J2" s="11" t="s">
        <v>17</v>
      </c>
      <c r="K2" s="11" t="s">
        <v>7</v>
      </c>
      <c r="L2" s="11" t="s">
        <v>9</v>
      </c>
      <c r="M2" s="12" t="s">
        <v>10</v>
      </c>
      <c r="N2" s="12" t="s">
        <v>11</v>
      </c>
      <c r="O2" s="12" t="s">
        <v>12</v>
      </c>
      <c r="P2" s="31"/>
      <c r="Q2" s="31"/>
      <c r="R2" s="28"/>
      <c r="S2" s="29"/>
      <c r="T2" s="10"/>
    </row>
    <row r="3" spans="1:20" ht="171" customHeight="1" x14ac:dyDescent="0.3">
      <c r="A3" s="7" t="s">
        <v>45</v>
      </c>
      <c r="B3" s="8" t="s">
        <v>29</v>
      </c>
      <c r="C3" s="9"/>
      <c r="D3" s="17" t="s">
        <v>48</v>
      </c>
      <c r="E3" s="17" t="s">
        <v>48</v>
      </c>
      <c r="F3" s="17" t="s">
        <v>48</v>
      </c>
      <c r="G3" s="17" t="s">
        <v>48</v>
      </c>
      <c r="H3" s="17" t="s">
        <v>48</v>
      </c>
      <c r="I3" s="17" t="s">
        <v>48</v>
      </c>
      <c r="J3" s="17" t="s">
        <v>48</v>
      </c>
      <c r="K3" s="17" t="s">
        <v>48</v>
      </c>
      <c r="L3" s="17" t="s">
        <v>48</v>
      </c>
      <c r="M3" s="17" t="s">
        <v>48</v>
      </c>
      <c r="N3" s="17" t="s">
        <v>48</v>
      </c>
      <c r="O3" s="17" t="s">
        <v>48</v>
      </c>
      <c r="P3" s="8" t="s">
        <v>52</v>
      </c>
      <c r="Q3" s="4" t="s">
        <v>28</v>
      </c>
      <c r="R3" s="25" t="s">
        <v>42</v>
      </c>
      <c r="S3" s="18">
        <f>COUNTIF(D3:O3,"x")/12</f>
        <v>1</v>
      </c>
      <c r="T3" s="10"/>
    </row>
    <row r="4" spans="1:20" ht="93" customHeight="1" x14ac:dyDescent="0.3">
      <c r="A4" s="13" t="s">
        <v>50</v>
      </c>
      <c r="B4" s="2" t="s">
        <v>31</v>
      </c>
      <c r="C4" s="9"/>
      <c r="D4" s="17"/>
      <c r="E4" s="17" t="s">
        <v>48</v>
      </c>
      <c r="F4" s="17" t="s">
        <v>48</v>
      </c>
      <c r="G4" s="17" t="s">
        <v>48</v>
      </c>
      <c r="H4" s="17" t="s">
        <v>48</v>
      </c>
      <c r="I4" s="17" t="s">
        <v>48</v>
      </c>
      <c r="J4" s="17" t="s">
        <v>48</v>
      </c>
      <c r="K4" s="17" t="s">
        <v>48</v>
      </c>
      <c r="L4" s="17" t="s">
        <v>48</v>
      </c>
      <c r="M4" s="17" t="s">
        <v>48</v>
      </c>
      <c r="N4" s="17" t="s">
        <v>48</v>
      </c>
      <c r="O4" s="17" t="s">
        <v>48</v>
      </c>
      <c r="P4" s="8" t="s">
        <v>38</v>
      </c>
      <c r="Q4" s="4" t="s">
        <v>28</v>
      </c>
      <c r="R4" s="26"/>
      <c r="S4" s="18">
        <f>COUNTIF(D4:O4,"x")/12</f>
        <v>0.91666666666666663</v>
      </c>
      <c r="T4" s="10"/>
    </row>
    <row r="5" spans="1:20" ht="95.4" customHeight="1" x14ac:dyDescent="0.3">
      <c r="A5" s="14" t="s">
        <v>49</v>
      </c>
      <c r="B5" s="2" t="s">
        <v>30</v>
      </c>
      <c r="C5" s="3"/>
      <c r="D5" s="22"/>
      <c r="E5" s="22"/>
      <c r="F5" s="23"/>
      <c r="G5" s="17" t="s">
        <v>46</v>
      </c>
      <c r="H5" s="22"/>
      <c r="I5" s="23"/>
      <c r="J5" s="22"/>
      <c r="K5" s="17" t="s">
        <v>48</v>
      </c>
      <c r="L5" s="22"/>
      <c r="M5" s="22"/>
      <c r="N5" s="22"/>
      <c r="O5" s="17" t="s">
        <v>48</v>
      </c>
      <c r="P5" s="4" t="s">
        <v>39</v>
      </c>
      <c r="Q5" s="4" t="s">
        <v>28</v>
      </c>
      <c r="R5" s="26"/>
      <c r="S5" s="18">
        <f>COUNTIF(D5:O5,"x")/3</f>
        <v>1</v>
      </c>
      <c r="T5" s="10"/>
    </row>
    <row r="6" spans="1:20" ht="78" x14ac:dyDescent="0.3">
      <c r="A6" s="14" t="s">
        <v>23</v>
      </c>
      <c r="B6" s="2" t="s">
        <v>35</v>
      </c>
      <c r="C6" s="3"/>
      <c r="D6" s="24"/>
      <c r="E6" s="22"/>
      <c r="F6" s="23"/>
      <c r="G6" s="17" t="s">
        <v>48</v>
      </c>
      <c r="H6" s="22"/>
      <c r="I6" s="22"/>
      <c r="J6" s="22"/>
      <c r="K6" s="22"/>
      <c r="L6" s="22"/>
      <c r="M6" s="23"/>
      <c r="N6" s="22"/>
      <c r="O6" s="22"/>
      <c r="P6" s="2" t="s">
        <v>18</v>
      </c>
      <c r="Q6" s="4" t="s">
        <v>28</v>
      </c>
      <c r="R6" s="26"/>
      <c r="S6" s="18">
        <f>COUNTIF(D6:O6,"x")/1</f>
        <v>1</v>
      </c>
      <c r="T6" s="10"/>
    </row>
    <row r="7" spans="1:20" ht="78" x14ac:dyDescent="0.3">
      <c r="A7" s="14" t="s">
        <v>32</v>
      </c>
      <c r="B7" s="2" t="s">
        <v>35</v>
      </c>
      <c r="C7" s="3"/>
      <c r="D7" s="22"/>
      <c r="E7" s="22"/>
      <c r="F7" s="22"/>
      <c r="G7" s="22"/>
      <c r="H7" s="22"/>
      <c r="I7" s="22"/>
      <c r="J7" s="22"/>
      <c r="K7" s="17" t="s">
        <v>48</v>
      </c>
      <c r="L7" s="22"/>
      <c r="M7" s="22"/>
      <c r="N7" s="22"/>
      <c r="O7" s="22"/>
      <c r="P7" s="2" t="s">
        <v>15</v>
      </c>
      <c r="Q7" s="4" t="s">
        <v>28</v>
      </c>
      <c r="R7" s="26"/>
      <c r="S7" s="18">
        <f>COUNTIF(D7:O7,"x")/1</f>
        <v>1</v>
      </c>
      <c r="T7" s="10"/>
    </row>
    <row r="8" spans="1:20" ht="58.2" customHeight="1" x14ac:dyDescent="0.3">
      <c r="A8" s="14" t="s">
        <v>37</v>
      </c>
      <c r="B8" s="2" t="s">
        <v>36</v>
      </c>
      <c r="C8" s="3"/>
      <c r="D8" s="22"/>
      <c r="E8" s="22"/>
      <c r="F8" s="22"/>
      <c r="G8" s="22"/>
      <c r="H8" s="24"/>
      <c r="I8" s="22"/>
      <c r="J8" s="22"/>
      <c r="K8" s="23"/>
      <c r="L8" s="22"/>
      <c r="M8" s="17" t="s">
        <v>46</v>
      </c>
      <c r="N8" s="22"/>
      <c r="O8" s="22"/>
      <c r="P8" s="2" t="s">
        <v>18</v>
      </c>
      <c r="Q8" s="4" t="s">
        <v>28</v>
      </c>
      <c r="R8" s="26"/>
      <c r="S8" s="18">
        <f>COUNTIF(D8:O8,"x")/1</f>
        <v>1</v>
      </c>
      <c r="T8" s="10"/>
    </row>
    <row r="9" spans="1:20" ht="62.4" x14ac:dyDescent="0.3">
      <c r="A9" s="14" t="s">
        <v>33</v>
      </c>
      <c r="B9" s="2" t="s">
        <v>36</v>
      </c>
      <c r="C9" s="3"/>
      <c r="D9" s="17" t="s">
        <v>48</v>
      </c>
      <c r="E9" s="17" t="s">
        <v>48</v>
      </c>
      <c r="F9" s="17" t="s">
        <v>48</v>
      </c>
      <c r="G9" s="17" t="s">
        <v>48</v>
      </c>
      <c r="H9" s="17" t="s">
        <v>48</v>
      </c>
      <c r="I9" s="17" t="s">
        <v>48</v>
      </c>
      <c r="J9" s="17" t="s">
        <v>48</v>
      </c>
      <c r="K9" s="17" t="s">
        <v>48</v>
      </c>
      <c r="L9" s="17" t="s">
        <v>48</v>
      </c>
      <c r="M9" s="17" t="s">
        <v>48</v>
      </c>
      <c r="N9" s="17" t="s">
        <v>48</v>
      </c>
      <c r="O9" s="17" t="s">
        <v>48</v>
      </c>
      <c r="P9" s="4" t="s">
        <v>40</v>
      </c>
      <c r="Q9" s="4" t="s">
        <v>28</v>
      </c>
      <c r="R9" s="26"/>
      <c r="S9" s="18">
        <f>COUNTIF(D9:O9,"x")/12</f>
        <v>1</v>
      </c>
      <c r="T9" s="10"/>
    </row>
    <row r="10" spans="1:20" ht="99.6" customHeight="1" x14ac:dyDescent="0.3">
      <c r="A10" s="15" t="s">
        <v>34</v>
      </c>
      <c r="B10" s="2" t="s">
        <v>35</v>
      </c>
      <c r="C10" s="3"/>
      <c r="D10" s="22"/>
      <c r="E10" s="22"/>
      <c r="F10" s="23"/>
      <c r="G10" s="22"/>
      <c r="H10" s="22"/>
      <c r="I10" s="17"/>
      <c r="J10" s="22"/>
      <c r="K10" s="22"/>
      <c r="L10" s="22"/>
      <c r="M10" s="22"/>
      <c r="N10" s="22"/>
      <c r="O10" s="17"/>
      <c r="P10" s="5" t="s">
        <v>41</v>
      </c>
      <c r="Q10" s="4" t="s">
        <v>28</v>
      </c>
      <c r="R10" s="26"/>
      <c r="S10" s="18">
        <f>COUNTIF(D10:O10,"x")/2</f>
        <v>0</v>
      </c>
      <c r="T10" s="10"/>
    </row>
    <row r="11" spans="1:20" ht="67.5" customHeight="1" x14ac:dyDescent="0.3">
      <c r="A11" s="15" t="s">
        <v>20</v>
      </c>
      <c r="B11" s="4" t="s">
        <v>19</v>
      </c>
      <c r="C11" s="3" t="s">
        <v>16</v>
      </c>
      <c r="D11" s="22"/>
      <c r="E11" s="22"/>
      <c r="F11" s="22"/>
      <c r="G11" s="22"/>
      <c r="H11" s="22"/>
      <c r="I11" s="17"/>
      <c r="J11" s="22"/>
      <c r="K11" s="22"/>
      <c r="L11" s="24"/>
      <c r="M11" s="22"/>
      <c r="N11" s="22"/>
      <c r="O11" s="17"/>
      <c r="P11" s="2" t="s">
        <v>21</v>
      </c>
      <c r="Q11" s="4" t="s">
        <v>28</v>
      </c>
      <c r="R11" s="26"/>
      <c r="S11" s="18">
        <f>COUNTIF(D11:O11,"x")/2</f>
        <v>0</v>
      </c>
      <c r="T11" s="10"/>
    </row>
    <row r="12" spans="1:20" ht="31.2" x14ac:dyDescent="0.3">
      <c r="A12" s="16" t="s">
        <v>51</v>
      </c>
      <c r="B12" s="4" t="s">
        <v>24</v>
      </c>
      <c r="C12" s="3"/>
      <c r="D12" s="17"/>
      <c r="E12" s="17"/>
      <c r="F12" s="17" t="s">
        <v>46</v>
      </c>
      <c r="G12" s="17" t="s">
        <v>46</v>
      </c>
      <c r="H12" s="17"/>
      <c r="I12" s="17" t="s">
        <v>46</v>
      </c>
      <c r="J12" s="17"/>
      <c r="K12" s="17" t="s">
        <v>46</v>
      </c>
      <c r="L12" s="17"/>
      <c r="M12" s="17" t="s">
        <v>46</v>
      </c>
      <c r="N12" s="17"/>
      <c r="O12" s="17" t="s">
        <v>46</v>
      </c>
      <c r="P12" s="4" t="s">
        <v>25</v>
      </c>
      <c r="Q12" s="4" t="s">
        <v>28</v>
      </c>
      <c r="R12" s="26"/>
      <c r="S12" s="18">
        <f>COUNTIF(D12:O12,"x")/6</f>
        <v>1</v>
      </c>
      <c r="T12" s="10"/>
    </row>
    <row r="13" spans="1:20" ht="31.2" x14ac:dyDescent="0.3">
      <c r="A13" s="6" t="s">
        <v>26</v>
      </c>
      <c r="B13" s="4" t="s">
        <v>24</v>
      </c>
      <c r="C13" s="3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4" t="s">
        <v>27</v>
      </c>
      <c r="Q13" s="4" t="s">
        <v>28</v>
      </c>
      <c r="R13" s="27"/>
      <c r="S13" s="18">
        <f>COUNTIF(D13:O13,"x")/12</f>
        <v>0</v>
      </c>
      <c r="T13" s="10"/>
    </row>
    <row r="14" spans="1:20" ht="31.2" x14ac:dyDescent="0.6">
      <c r="A14" s="37" t="s">
        <v>53</v>
      </c>
      <c r="B14" s="4" t="s">
        <v>24</v>
      </c>
      <c r="C14" s="38"/>
      <c r="D14" s="40"/>
      <c r="E14" s="40"/>
      <c r="F14" s="40"/>
      <c r="G14" s="40"/>
      <c r="H14" s="39"/>
      <c r="I14" s="40"/>
      <c r="J14" s="40"/>
      <c r="K14" s="40"/>
      <c r="L14" s="39"/>
      <c r="M14" s="40"/>
      <c r="N14" s="39"/>
      <c r="O14" s="40"/>
      <c r="P14" s="38" t="s">
        <v>54</v>
      </c>
      <c r="Q14" s="4" t="s">
        <v>28</v>
      </c>
      <c r="R14" s="38"/>
      <c r="S14" s="18">
        <f>COUNTIF(D14:O14,"x")/3</f>
        <v>0</v>
      </c>
    </row>
    <row r="15" spans="1:20" ht="15.6" x14ac:dyDescent="0.3">
      <c r="A15" s="21" t="s">
        <v>44</v>
      </c>
    </row>
    <row r="17" spans="18:19" x14ac:dyDescent="0.3">
      <c r="R17" s="19" t="s">
        <v>47</v>
      </c>
      <c r="S17" s="20">
        <f>SUM(S3:S13)/12</f>
        <v>0.65972222222222221</v>
      </c>
    </row>
  </sheetData>
  <mergeCells count="9">
    <mergeCell ref="R3:R13"/>
    <mergeCell ref="R1:R2"/>
    <mergeCell ref="S1:S2"/>
    <mergeCell ref="Q1:Q2"/>
    <mergeCell ref="A1:A2"/>
    <mergeCell ref="B1:B2"/>
    <mergeCell ref="C1:C2"/>
    <mergeCell ref="D1:O1"/>
    <mergeCell ref="P1:P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Maah37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Jesus Maria Diaz Buritica</cp:lastModifiedBy>
  <dcterms:created xsi:type="dcterms:W3CDTF">2019-04-09T04:23:20Z</dcterms:created>
  <dcterms:modified xsi:type="dcterms:W3CDTF">2025-12-03T16:08:28Z</dcterms:modified>
</cp:coreProperties>
</file>